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Лист3!$A$1:$K$20</definedName>
  </definedNames>
  <calcPr calcId="125725"/>
</workbook>
</file>

<file path=xl/calcChain.xml><?xml version="1.0" encoding="utf-8"?>
<calcChain xmlns="http://schemas.openxmlformats.org/spreadsheetml/2006/main">
  <c r="G17" i="3"/>
  <c r="E16"/>
  <c r="D16"/>
  <c r="K14"/>
  <c r="K18" s="1"/>
  <c r="I14"/>
  <c r="I18" s="1"/>
  <c r="G14"/>
  <c r="G18" s="1"/>
  <c r="E13"/>
  <c r="E12"/>
  <c r="E11"/>
  <c r="E10"/>
  <c r="E9"/>
  <c r="E8"/>
  <c r="E7"/>
  <c r="E14" s="1"/>
  <c r="E18" s="1"/>
  <c r="D13"/>
  <c r="D12"/>
  <c r="D11"/>
  <c r="D10"/>
  <c r="D8"/>
  <c r="D9"/>
</calcChain>
</file>

<file path=xl/sharedStrings.xml><?xml version="1.0" encoding="utf-8"?>
<sst xmlns="http://schemas.openxmlformats.org/spreadsheetml/2006/main" count="43" uniqueCount="39">
  <si>
    <t>Найменування матеріально-технічних засобів</t>
  </si>
  <si>
    <t>одиниця виміру</t>
  </si>
  <si>
    <t>кількість</t>
  </si>
  <si>
    <t>кіл-ть</t>
  </si>
  <si>
    <t>1. Будівельні матеріали та засоби загально - господарського призначення</t>
  </si>
  <si>
    <t>1.</t>
  </si>
  <si>
    <t>Шифер</t>
  </si>
  <si>
    <t>листи/шт.</t>
  </si>
  <si>
    <t>2.</t>
  </si>
  <si>
    <t>Цвяхи (шиферні)</t>
  </si>
  <si>
    <t>кг.</t>
  </si>
  <si>
    <t>Цвяхи (різні-будівельні)</t>
  </si>
  <si>
    <t>4.</t>
  </si>
  <si>
    <t>Лист оцинкований (1м. х 2м.)</t>
  </si>
  <si>
    <t>листи/ шт.</t>
  </si>
  <si>
    <t>5.</t>
  </si>
  <si>
    <t xml:space="preserve">Бікроеласт </t>
  </si>
  <si>
    <t>рулони</t>
  </si>
  <si>
    <t>6.</t>
  </si>
  <si>
    <t xml:space="preserve">Мастика бітумна </t>
  </si>
  <si>
    <t>кг</t>
  </si>
  <si>
    <t>7.</t>
  </si>
  <si>
    <t xml:space="preserve">Праймер бітумний </t>
  </si>
  <si>
    <t>л.</t>
  </si>
  <si>
    <t>ВСЬОГО:</t>
  </si>
  <si>
    <t>РАЗОМ:</t>
  </si>
  <si>
    <t>№з/п</t>
  </si>
  <si>
    <t>Вартість у грн.</t>
  </si>
  <si>
    <t>Секретар ради</t>
  </si>
  <si>
    <t>О.Г. Мандичев</t>
  </si>
  <si>
    <t xml:space="preserve">
</t>
  </si>
  <si>
    <t>сума        (грн.)</t>
  </si>
  <si>
    <t>сума         (грн.)</t>
  </si>
  <si>
    <t>сума                   (грн.)</t>
  </si>
  <si>
    <t xml:space="preserve">
ПЛАН
нарощування місцевого матеріального резерву для запобігання і ліквідації надзвичайних ситуацій на 2020-2022 роки
</t>
  </si>
  <si>
    <t>Додаток
до п.4 міської Програми
нарощування місцевого матеріального резерву 
для запобігання і ліквідації надзвичайних 
ситуацій на 2020-2022 роки</t>
  </si>
  <si>
    <t>2. Паливно-мастильні матеріали</t>
  </si>
  <si>
    <t>Бензин</t>
  </si>
  <si>
    <t>т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</si>
</sst>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topLeftCell="A2" zoomScaleSheetLayoutView="100" workbookViewId="0">
      <selection activeCell="A2" sqref="A2:K2"/>
    </sheetView>
  </sheetViews>
  <sheetFormatPr defaultRowHeight="12.75"/>
  <cols>
    <col min="1" max="1" width="5.28515625" customWidth="1"/>
    <col min="2" max="2" width="28.85546875" customWidth="1"/>
    <col min="3" max="3" width="10.42578125" customWidth="1"/>
    <col min="4" max="4" width="10.28515625" customWidth="1"/>
    <col min="6" max="6" width="12.5703125" customWidth="1"/>
    <col min="7" max="8" width="12.140625" customWidth="1"/>
    <col min="9" max="9" width="13.140625" customWidth="1"/>
    <col min="10" max="10" width="13.5703125" customWidth="1"/>
    <col min="11" max="11" width="15" customWidth="1"/>
  </cols>
  <sheetData>
    <row r="1" spans="1:13" ht="75.75" customHeight="1">
      <c r="H1" s="8"/>
      <c r="I1" s="29" t="s">
        <v>35</v>
      </c>
      <c r="J1" s="30"/>
      <c r="K1" s="30"/>
      <c r="M1" s="7" t="s">
        <v>30</v>
      </c>
    </row>
    <row r="2" spans="1:13" ht="64.5" customHeight="1" thickBo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45" customHeight="1" thickBot="1">
      <c r="A3" s="31" t="s">
        <v>26</v>
      </c>
      <c r="B3" s="31" t="s">
        <v>0</v>
      </c>
      <c r="C3" s="31" t="s">
        <v>1</v>
      </c>
      <c r="D3" s="31" t="s">
        <v>2</v>
      </c>
      <c r="E3" s="31" t="s">
        <v>27</v>
      </c>
      <c r="F3" s="3" t="s">
        <v>3</v>
      </c>
      <c r="G3" s="3" t="s">
        <v>31</v>
      </c>
      <c r="H3" s="3" t="s">
        <v>3</v>
      </c>
      <c r="I3" s="3" t="s">
        <v>32</v>
      </c>
      <c r="J3" s="3" t="s">
        <v>3</v>
      </c>
      <c r="K3" s="3" t="s">
        <v>33</v>
      </c>
    </row>
    <row r="4" spans="1:13" ht="15.75" thickBot="1">
      <c r="A4" s="32"/>
      <c r="B4" s="32"/>
      <c r="C4" s="32"/>
      <c r="D4" s="32"/>
      <c r="E4" s="32"/>
      <c r="F4" s="15">
        <v>2020</v>
      </c>
      <c r="G4" s="16"/>
      <c r="H4" s="15">
        <v>2021</v>
      </c>
      <c r="I4" s="16"/>
      <c r="J4" s="15">
        <v>2022</v>
      </c>
      <c r="K4" s="16"/>
    </row>
    <row r="5" spans="1:13" ht="15.7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3" ht="15" thickBot="1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3" ht="18" customHeight="1" thickBot="1">
      <c r="A7" s="1" t="s">
        <v>5</v>
      </c>
      <c r="B7" s="4" t="s">
        <v>6</v>
      </c>
      <c r="C7" s="2" t="s">
        <v>7</v>
      </c>
      <c r="D7" s="2">
        <v>150</v>
      </c>
      <c r="E7" s="2">
        <f t="shared" ref="E7:E13" si="0">G7+I7+K7</f>
        <v>37500</v>
      </c>
      <c r="F7" s="2">
        <v>50</v>
      </c>
      <c r="G7" s="2">
        <v>12500</v>
      </c>
      <c r="H7" s="2">
        <v>50</v>
      </c>
      <c r="I7" s="2">
        <v>12500</v>
      </c>
      <c r="J7" s="2">
        <v>50</v>
      </c>
      <c r="K7" s="2">
        <v>12500</v>
      </c>
    </row>
    <row r="8" spans="1:13" ht="20.25" customHeight="1" thickBot="1">
      <c r="A8" s="1" t="s">
        <v>8</v>
      </c>
      <c r="B8" s="4" t="s">
        <v>9</v>
      </c>
      <c r="C8" s="2" t="s">
        <v>10</v>
      </c>
      <c r="D8" s="2">
        <f>F8+H8+J8</f>
        <v>40</v>
      </c>
      <c r="E8" s="2">
        <f t="shared" si="0"/>
        <v>1600</v>
      </c>
      <c r="F8" s="2">
        <v>20</v>
      </c>
      <c r="G8" s="2">
        <v>800</v>
      </c>
      <c r="H8" s="2">
        <v>0</v>
      </c>
      <c r="I8" s="2">
        <v>0</v>
      </c>
      <c r="J8" s="2">
        <v>20</v>
      </c>
      <c r="K8" s="2">
        <v>800</v>
      </c>
    </row>
    <row r="9" spans="1:13" ht="18.75" customHeight="1" thickBot="1">
      <c r="A9" s="1">
        <v>3</v>
      </c>
      <c r="B9" s="4" t="s">
        <v>11</v>
      </c>
      <c r="C9" s="2" t="s">
        <v>10</v>
      </c>
      <c r="D9" s="2">
        <f>H9+J9</f>
        <v>30</v>
      </c>
      <c r="E9" s="2">
        <f t="shared" si="0"/>
        <v>1900</v>
      </c>
      <c r="F9" s="2">
        <v>30</v>
      </c>
      <c r="G9" s="2">
        <v>1000</v>
      </c>
      <c r="H9" s="2">
        <v>0</v>
      </c>
      <c r="I9" s="2">
        <v>0</v>
      </c>
      <c r="J9" s="2">
        <v>30</v>
      </c>
      <c r="K9" s="2">
        <v>900</v>
      </c>
    </row>
    <row r="10" spans="1:13" ht="17.25" customHeight="1" thickBot="1">
      <c r="A10" s="1" t="s">
        <v>12</v>
      </c>
      <c r="B10" s="4" t="s">
        <v>13</v>
      </c>
      <c r="C10" s="2" t="s">
        <v>14</v>
      </c>
      <c r="D10" s="2">
        <f>F10+H10+J10</f>
        <v>70</v>
      </c>
      <c r="E10" s="2">
        <f t="shared" si="0"/>
        <v>8400</v>
      </c>
      <c r="F10" s="2">
        <v>20</v>
      </c>
      <c r="G10" s="2">
        <v>2400</v>
      </c>
      <c r="H10" s="2">
        <v>20</v>
      </c>
      <c r="I10" s="2">
        <v>2400</v>
      </c>
      <c r="J10" s="2">
        <v>30</v>
      </c>
      <c r="K10" s="2">
        <v>3600</v>
      </c>
    </row>
    <row r="11" spans="1:13" ht="16.5" customHeight="1" thickBot="1">
      <c r="A11" s="1" t="s">
        <v>15</v>
      </c>
      <c r="B11" s="4" t="s">
        <v>16</v>
      </c>
      <c r="C11" s="2" t="s">
        <v>17</v>
      </c>
      <c r="D11" s="2">
        <f>F11+H11+J11</f>
        <v>32</v>
      </c>
      <c r="E11" s="2">
        <f t="shared" si="0"/>
        <v>32000</v>
      </c>
      <c r="F11" s="2">
        <v>12</v>
      </c>
      <c r="G11" s="2">
        <v>12000</v>
      </c>
      <c r="H11" s="2">
        <v>10</v>
      </c>
      <c r="I11" s="2">
        <v>10000</v>
      </c>
      <c r="J11" s="2">
        <v>10</v>
      </c>
      <c r="K11" s="2">
        <v>10000</v>
      </c>
    </row>
    <row r="12" spans="1:13" ht="16.5" customHeight="1" thickBot="1">
      <c r="A12" s="1" t="s">
        <v>18</v>
      </c>
      <c r="B12" s="10" t="s">
        <v>19</v>
      </c>
      <c r="C12" s="2" t="s">
        <v>20</v>
      </c>
      <c r="D12" s="2">
        <f>F12+H12+J12</f>
        <v>30</v>
      </c>
      <c r="E12" s="2">
        <f t="shared" si="0"/>
        <v>3000</v>
      </c>
      <c r="F12" s="2">
        <v>10</v>
      </c>
      <c r="G12" s="2">
        <v>1000</v>
      </c>
      <c r="H12" s="2">
        <v>10</v>
      </c>
      <c r="I12" s="2">
        <v>1000</v>
      </c>
      <c r="J12" s="2">
        <v>10</v>
      </c>
      <c r="K12" s="2">
        <v>1000</v>
      </c>
    </row>
    <row r="13" spans="1:13" ht="15.75" thickBot="1">
      <c r="A13" s="9" t="s">
        <v>21</v>
      </c>
      <c r="B13" s="11" t="s">
        <v>22</v>
      </c>
      <c r="C13" s="2" t="s">
        <v>23</v>
      </c>
      <c r="D13" s="2">
        <f>F13+H13+J13</f>
        <v>60</v>
      </c>
      <c r="E13" s="2">
        <f t="shared" si="0"/>
        <v>3900</v>
      </c>
      <c r="F13" s="2">
        <v>20</v>
      </c>
      <c r="G13" s="2">
        <v>1300</v>
      </c>
      <c r="H13" s="2">
        <v>20</v>
      </c>
      <c r="I13" s="2">
        <v>1300</v>
      </c>
      <c r="J13" s="2">
        <v>20</v>
      </c>
      <c r="K13" s="2">
        <v>1300</v>
      </c>
    </row>
    <row r="14" spans="1:13" ht="15.75" thickBot="1">
      <c r="A14" s="22" t="s">
        <v>24</v>
      </c>
      <c r="B14" s="23"/>
      <c r="C14" s="2"/>
      <c r="D14" s="2"/>
      <c r="E14" s="5">
        <f>SUM(E7:E13)</f>
        <v>88300</v>
      </c>
      <c r="F14" s="2"/>
      <c r="G14" s="5">
        <f>SUM(G7:G13)</f>
        <v>31000</v>
      </c>
      <c r="H14" s="2"/>
      <c r="I14" s="5">
        <f>SUM(I7:I13)</f>
        <v>27200</v>
      </c>
      <c r="J14" s="2"/>
      <c r="K14" s="5">
        <f>SUM(K7:K13)</f>
        <v>30100</v>
      </c>
    </row>
    <row r="15" spans="1:13" ht="14.25">
      <c r="A15" s="24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13" ht="15.75" thickBot="1">
      <c r="A16" s="13">
        <v>1</v>
      </c>
      <c r="B16" s="13" t="s">
        <v>37</v>
      </c>
      <c r="C16" s="12" t="s">
        <v>38</v>
      </c>
      <c r="D16" s="12">
        <f>F16+H16+J16</f>
        <v>0.1</v>
      </c>
      <c r="E16" s="2">
        <f t="shared" ref="E16" si="1">G16+I16+K16</f>
        <v>2500</v>
      </c>
      <c r="F16" s="2">
        <v>0.1</v>
      </c>
      <c r="G16" s="5">
        <v>2500</v>
      </c>
      <c r="H16" s="2">
        <v>0</v>
      </c>
      <c r="I16" s="5">
        <v>0</v>
      </c>
      <c r="J16" s="2">
        <v>0</v>
      </c>
      <c r="K16" s="5">
        <v>0</v>
      </c>
    </row>
    <row r="17" spans="1:11" ht="15" customHeight="1" thickBot="1">
      <c r="A17" s="27" t="s">
        <v>24</v>
      </c>
      <c r="B17" s="28"/>
      <c r="C17" s="5"/>
      <c r="D17" s="5"/>
      <c r="E17" s="5">
        <v>2500</v>
      </c>
      <c r="F17" s="5"/>
      <c r="G17" s="5">
        <f>SUM(G16)</f>
        <v>2500</v>
      </c>
      <c r="H17" s="5"/>
      <c r="I17" s="5"/>
      <c r="J17" s="5"/>
      <c r="K17" s="5"/>
    </row>
    <row r="18" spans="1:11" ht="30" customHeight="1" thickBot="1">
      <c r="A18" s="20" t="s">
        <v>25</v>
      </c>
      <c r="B18" s="21"/>
      <c r="C18" s="5"/>
      <c r="D18" s="5"/>
      <c r="E18" s="5">
        <f>SUM(E14,E17)</f>
        <v>90800</v>
      </c>
      <c r="F18" s="5"/>
      <c r="G18" s="5">
        <f>SUM(G14,G17)</f>
        <v>33500</v>
      </c>
      <c r="H18" s="5"/>
      <c r="I18" s="5">
        <f>SUM(I14,I17)</f>
        <v>27200</v>
      </c>
      <c r="J18" s="5"/>
      <c r="K18" s="5">
        <f>SUM(K14,K17)</f>
        <v>30100</v>
      </c>
    </row>
    <row r="20" spans="1:11" ht="15.75">
      <c r="A20" s="14" t="s">
        <v>28</v>
      </c>
      <c r="B20" s="14"/>
      <c r="C20" s="6"/>
      <c r="D20" s="6"/>
      <c r="E20" s="6"/>
      <c r="F20" s="6"/>
      <c r="G20" s="6"/>
      <c r="H20" s="6"/>
      <c r="I20" s="14" t="s">
        <v>29</v>
      </c>
      <c r="J20" s="14"/>
      <c r="K20" s="14"/>
    </row>
  </sheetData>
  <mergeCells count="17">
    <mergeCell ref="I1:K1"/>
    <mergeCell ref="D3:D4"/>
    <mergeCell ref="E3:E4"/>
    <mergeCell ref="A2:K2"/>
    <mergeCell ref="C3:C4"/>
    <mergeCell ref="B3:B4"/>
    <mergeCell ref="A3:A4"/>
    <mergeCell ref="A20:B20"/>
    <mergeCell ref="I20:K20"/>
    <mergeCell ref="H4:I4"/>
    <mergeCell ref="J4:K4"/>
    <mergeCell ref="A6:K6"/>
    <mergeCell ref="A18:B18"/>
    <mergeCell ref="F4:G4"/>
    <mergeCell ref="A14:B14"/>
    <mergeCell ref="A15:K15"/>
    <mergeCell ref="A17:B17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Комп</cp:lastModifiedBy>
  <cp:lastPrinted>2019-12-16T06:36:57Z</cp:lastPrinted>
  <dcterms:created xsi:type="dcterms:W3CDTF">1996-10-08T23:32:33Z</dcterms:created>
  <dcterms:modified xsi:type="dcterms:W3CDTF">2019-12-24T08:53:09Z</dcterms:modified>
</cp:coreProperties>
</file>